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<sst xmlns="http://schemas.openxmlformats.org/spreadsheetml/2006/main" count="5921" uniqueCount="1562">
  <si>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</si>
  <si>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</si>
  <si>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</si>
  <si>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</si>
  <si>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</si>
  <si>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</si>
  <si>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</si>
  <si>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</si>
  <si>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</si>
  <si>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</si>
  <si>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</si>
  <si>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</si>
  <si>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</si>
  <si>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</si>
  <si>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</si>
  <si>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</si>
  <si>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</si>
  <si>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</si>
  <si>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</si>
  <si>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</si>
  <si>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</si>
  <si>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</si>
  <si>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</si>
  <si>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</si>
  <si>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</si>
  <si>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</si>
  <si>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</si>
  <si>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</si>
  <si>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</si>
  <si>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</si>
  <si>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</si>
  <si>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</si>
  <si>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</si>
  <si>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</si>
  <si>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</si>
  <si>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</si>
  <si>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</si>
  <si>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</si>
  <si>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</si>
  <si>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</si>
  <si>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</si>
  <si>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</si>
  <si>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</si>
  <si>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</si>
  <si>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</si>
  <si>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</si>
  <si>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</si>
  <si>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</si>
  <si>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</si>
  <si>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</si>
  <si>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</si>
  <si>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</si>
  <si>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</si>
  <si>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</si>
  <si>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</si>
  <si>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</si>
  <si>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</si>
  <si>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</si>
  <si>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</si>
  <si>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</si>
  <si>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</si>
  <si>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</si>
  <si>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</si>
  <si>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</si>
  <si>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</si>
  <si>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</si>
  <si>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</si>
  <si>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</si>
  <si>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</si>
  <si>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</si>
  <si>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</si>
  <si>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</si>
  <si>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</si>
  <si>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</si>
  <si>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</si>
  <si>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</si>
  <si>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</si>
  <si>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</si>
  <si>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</si>
  <si>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</si>
  <si>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</si>
  <si>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</si>
  <si>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</si>
  <si>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</si>
  <si>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</si>
  <si>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</si>
  <si>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</si>
  <si>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</si>
  <si>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</si>
  <si>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</si>
  <si>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</si>
  <si>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</si>
  <si>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</si>
  <si>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</si>
  <si>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</si>
  <si>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</si>
  <si>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</si>
  <si>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</si>
  <si>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</si>
  <si>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</si>
  <si>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</si>
  <si>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</si>
  <si>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</si>
  <si>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</si>
  <si>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</si>
  <si>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</si>
  <si>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</si>
  <si>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</si>
  <si>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</si>
  <si>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</si>
  <si>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</si>
  <si>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</si>
  <si>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</si>
  <si>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</si>
  <si>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</si>
  <si>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</si>
  <si>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</si>
  <si>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</si>
  <si>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</si>
  <si>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</si>
  <si>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</si>
  <si>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</si>
  <si>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</si>
  <si>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</si>
  <si>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</si>
  <si>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</si>
  <si>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</si>
  <si>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</si>
  <si>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</si>
  <si>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</si>
  <si>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</si>
  <si>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</si>
  <si>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</si>
  <si>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</si>
  <si>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</si>
  <si>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</si>
  <si>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</si>
  <si>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</si>
  <si>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</si>
  <si>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</si>
  <si>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</si>
  <si>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</si>
  <si>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</si>
  <si>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</si>
  <si>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</si>
  <si>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</si>
  <si>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</si>
  <si>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</si>
  <si>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</si>
  <si>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</si>
  <si>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</si>
  <si>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</si>
  <si>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</si>
  <si>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</si>
  <si>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</si>
  <si>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</si>
  <si>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</si>
  <si>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</si>
  <si>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</si>
  <si>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</si>
  <si>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</si>
  <si>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</si>
  <si>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</si>
  <si>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</si>
  <si>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</si>
  <si>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</si>
  <si>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</si>
  <si>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</si>
  <si>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</si>
  <si>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</si>
  <si>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</si>
  <si>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</si>
  <si>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</si>
  <si>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</si>
  <si>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</si>
  <si>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</si>
  <si>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</si>
  <si>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</si>
  <si>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</si>
  <si>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</si>
  <si>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</si>
  <si>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</si>
  <si>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</si>
  <si>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</si>
  <si>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</si>
  <si>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</si>
  <si>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</si>
  <si>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</si>
  <si>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</si>
  <si>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</si>
  <si>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</si>
  <si>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</si>
  <si>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</si>
  <si>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</si>
  <si>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</si>
  <si>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</si>
  <si>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</si>
  <si>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</si>
  <si>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</si>
  <si>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</si>
  <si>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</si>
  <si>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</si>
  <si>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</si>
  <si>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</si>
  <si>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</si>
  <si>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</si>
  <si>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</si>
  <si>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</si>
  <si>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</si>
  <si>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</si>
  <si>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</si>
  <si>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</si>
  <si>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</si>
  <si>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</si>
  <si>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</si>
  <si>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</si>
  <si>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</si>
  <si>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</si>
  <si>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</si>
  <si>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</si>
  <si>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</si>
  <si>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</si>
  <si>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</si>
  <si>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</si>
  <si>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</si>
  <si>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</si>
  <si>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</si>
  <si>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</si>
  <si>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</si>
  <si>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</si>
  <si>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</si>
  <si>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</si>
  <si>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</si>
  <si>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</si>
  <si>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</si>
  <si>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</si>
  <si>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</si>
  <si>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</si>
  <si>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</si>
  <si>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</si>
  <si>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</si>
  <si>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</si>
  <si>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</si>
  <si>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</si>
  <si>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</si>
  <si>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</si>
  <si>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</si>
  <si>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</si>
  <si>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</si>
  <si>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</si>
  <si>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</si>
  <si>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</si>
  <si>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</si>
  <si>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</si>
  <si>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</si>
  <si>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</si>
  <si>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</si>
  <si>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</si>
  <si>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</si>
  <si>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</si>
  <si>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</si>
  <si>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</si>
  <si>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</si>
  <si>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</si>
  <si>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</si>
  <si>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</si>
  <si>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</si>
  <si>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</si>
  <si>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</si>
  <si>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</si>
  <si>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</si>
  <si>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</si>
  <si>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</si>
  <si>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</si>
  <si>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</si>
  <si>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</si>
  <si>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</si>
  <si>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</si>
  <si>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</si>
  <si>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</si>
  <si>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</si>
  <si>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</si>
  <si>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</si>
  <si>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</si>
  <si>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</si>
  <si>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</si>
  <si>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</si>
  <si>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</si>
  <si>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</si>
  <si>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</si>
  <si>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</si>
  <si>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</si>
  <si>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</si>
  <si>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</si>
  <si>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</si>
  <si>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</si>
  <si>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</si>
  <si>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</si>
  <si>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</si>
  <si>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</si>
  <si>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</si>
  <si>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</si>
  <si>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</si>
  <si>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</si>
  <si>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</si>
  <si>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</si>
  <si>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</si>
  <si>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</si>
  <si>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</si>
  <si>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</si>
  <si>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</si>
  <si>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</si>
  <si>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</si>
  <si>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</si>
  <si>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</si>
  <si>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</si>
  <si>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</si>
  <si>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</si>
  <si>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</si>
  <si>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</si>
  <si>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</si>
  <si>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</si>
  <si>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</si>
  <si>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</si>
  <si>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</si>
  <si>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</si>
  <si>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</si>
  <si>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</si>
  <si>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</si>
  <si>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</si>
  <si>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</si>
  <si>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</si>
  <si>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</si>
  <si>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</si>
  <si>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</si>
  <si>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</si>
  <si>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</si>
  <si>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</si>
  <si>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</si>
  <si>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</si>
  <si>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</si>
  <si>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</si>
  <si>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</si>
  <si>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</si>
  <si>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</si>
  <si>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</si>
  <si>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</si>
  <si>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</si>
  <si>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</si>
  <si>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</si>
  <si>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</si>
  <si>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</si>
  <si>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</si>
  <si>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</si>
  <si>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</si>
  <si>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</si>
  <si>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</si>
  <si>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</si>
  <si>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</si>
  <si>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</si>
  <si>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</si>
  <si>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</si>
  <si>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</si>
  <si>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</si>
  <si>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</si>
  <si>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</si>
  <si>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</si>
  <si>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</si>
  <si>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</si>
  <si>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</si>
  <si>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</si>
  <si>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</si>
  <si>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</si>
  <si>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</si>
  <si>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</si>
  <si>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</si>
  <si>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</si>
  <si>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</si>
  <si>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</si>
  <si>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</si>
  <si>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</si>
  <si>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</si>
  <si>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</si>
  <si>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</si>
  <si>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</si>
  <si>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</si>
  <si>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</si>
  <si>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</si>
  <si>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</si>
  <si>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</si>
  <si>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</si>
  <si>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</si>
  <si>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</si>
  <si>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</si>
  <si>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</si>
  <si>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</si>
  <si>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</si>
  <si>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</si>
  <si>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</si>
  <si>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</si>
  <si>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</si>
  <si>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</si>
  <si>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</si>
  <si>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</si>
  <si>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</si>
  <si>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</si>
  <si>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</si>
  <si>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</si>
  <si>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</si>
  <si>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</si>
  <si>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</si>
  <si>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</si>
  <si>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</si>
  <si>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</si>
  <si>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</si>
  <si>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</si>
  <si>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</si>
  <si>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</si>
  <si>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</si>
  <si>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</si>
  <si>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</si>
  <si>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</si>
  <si>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</si>
  <si>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</si>
  <si>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</si>
  <si>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</si>
  <si>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</si>
  <si>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</si>
  <si>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</si>
  <si>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</si>
  <si>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</si>
  <si>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</si>
  <si>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</si>
  <si>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</si>
  <si>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</si>
  <si>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</si>
  <si>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</si>
  <si>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</si>
  <si>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</si>
  <si>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</si>
  <si>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</si>
  <si>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</si>
  <si>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</si>
  <si>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</si>
  <si>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</si>
  <si>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</si>
  <si>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</si>
  <si>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</si>
  <si>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</si>
  <si>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</si>
  <si>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</si>
  <si>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</si>
  <si>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</si>
  <si>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</si>
  <si>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</si>
  <si>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</si>
  <si>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</si>
  <si>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</si>
  <si>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</si>
  <si>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</si>
  <si>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</si>
  <si>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</si>
  <si>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</si>
  <si>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</si>
  <si>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</si>
  <si>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</si>
  <si>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</si>
  <si>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</si>
  <si>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</si>
  <si>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</si>
  <si>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</si>
  <si>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</si>
  <si>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</si>
  <si>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</si>
  <si>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</si>
  <si>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</si>
  <si>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</si>
  <si>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</si>
  <si>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</si>
  <si>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</si>
  <si>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</si>
  <si>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</si>
  <si>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</si>
  <si>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</si>
  <si>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</si>
  <si>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</si>
  <si>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</si>
  <si>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</si>
  <si>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</si>
  <si>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</si>
  <si>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</si>
  <si>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</si>
  <si>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</si>
  <si>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</si>
  <si>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</si>
  <si>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</si>
  <si>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</si>
  <si>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</si>
  <si>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</si>
  <si>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</si>
  <si>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</si>
  <si>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</si>
  <si>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</si>
  <si>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</si>
  <si>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</si>
  <si>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</si>
  <si>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</si>
  <si>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</si>
  <si>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</si>
  <si>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</si>
  <si>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</si>
  <si>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</si>
  <si>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</si>
  <si>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</si>
  <si>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</si>
  <si>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</si>
  <si>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</si>
  <si>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</si>
  <si>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</si>
  <si>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</si>
  <si>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</si>
  <si>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</si>
  <si>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</si>
  <si>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</si>
  <si>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</si>
  <si>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</si>
  <si>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</si>
  <si>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</si>
  <si>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</si>
  <si>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</si>
  <si>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</si>
  <si>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</si>
  <si>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</si>
  <si>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</si>
  <si>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</si>
  <si>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</si>
  <si>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</si>
  <si>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</si>
  <si>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</si>
  <si>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</si>
  <si>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</si>
  <si>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</si>
  <si>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</si>
  <si>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</si>
  <si>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</si>
  <si>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</si>
  <si>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</si>
  <si>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</si>
  <si>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</si>
  <si>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</si>
  <si>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</si>
  <si>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</si>
  <si>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</si>
  <si>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</si>
  <si>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</si>
  <si>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</si>
  <si>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</si>
  <si>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</si>
  <si>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</si>
  <si>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</si>
  <si>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</si>
  <si>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</si>
  <si>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</si>
  <si>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</si>
  <si>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</si>
  <si>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</si>
  <si>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</si>
  <si>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</si>
  <si>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</si>
  <si>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</si>
  <si>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</si>
  <si>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</si>
  <si>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</si>
  <si>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</si>
  <si>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</si>
  <si>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</si>
  <si>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</si>
  <si>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</si>
  <si>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</si>
  <si>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</si>
  <si>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</si>
  <si>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</si>
  <si>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</si>
  <si>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</si>
  <si>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</si>
  <si>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</si>
  <si>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</si>
  <si>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</si>
  <si>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</si>
  <si>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</si>
  <si>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</si>
  <si>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</si>
  <si>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</si>
  <si>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</si>
  <si>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</si>
  <si>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</si>
  <si>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</si>
  <si>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</si>
  <si>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</si>
  <si>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</si>
  <si>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</si>
  <si>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</si>
  <si>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</si>
  <si>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</si>
  <si>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</si>
  <si>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</si>
  <si>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</si>
  <si>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</si>
  <si>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</si>
  <si>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</si>
  <si>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</si>
  <si>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</si>
  <si>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</si>
  <si>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</si>
  <si>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</si>
  <si>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</si>
  <si>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</si>
  <si>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</si>
  <si>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</si>
  <si>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</si>
  <si>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</si>
  <si>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</si>
  <si>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</si>
  <si>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</si>
  <si>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</si>
  <si>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</si>
  <si>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</si>
  <si>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</si>
  <si>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</si>
  <si>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</si>
  <si>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</si>
  <si>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</si>
  <si>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</si>
  <si>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</si>
  <si>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</si>
  <si>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</si>
  <si>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</si>
  <si>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</si>
  <si>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</si>
  <si>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</si>
  <si>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</si>
  <si>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</si>
  <si>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</si>
  <si>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</si>
  <si>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</si>
  <si>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</si>
  <si>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</si>
  <si>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</si>
  <si>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</si>
  <si>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</si>
  <si>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</si>
  <si>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</si>
  <si>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</si>
  <si>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</si>
  <si>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</si>
  <si>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</si>
  <si>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</si>
  <si>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</si>
  <si>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</si>
  <si>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</si>
  <si>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</si>
  <si>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</si>
  <si>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</si>
  <si>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</si>
  <si>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</si>
  <si>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</si>
  <si>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</si>
  <si>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</si>
  <si>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</si>
  <si>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</si>
  <si>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</si>
  <si>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</si>
  <si>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</si>
  <si>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</si>
  <si>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</si>
  <si>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</si>
  <si>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</si>
  <si>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</si>
  <si>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</si>
  <si>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</si>
  <si>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</si>
  <si>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</si>
  <si>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</si>
  <si>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</si>
  <si>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</si>
  <si>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</si>
  <si>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</si>
  <si>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</si>
  <si>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</si>
  <si>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</si>
  <si>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</si>
  <si>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</si>
  <si>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</si>
  <si>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</si>
  <si>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</si>
  <si>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</si>
  <si>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</si>
  <si>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</si>
  <si>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</si>
  <si>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</si>
  <si>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</si>
  <si>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</si>
  <si>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</si>
  <si>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</si>
  <si>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</si>
  <si>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</si>
  <si>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</si>
  <si>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</si>
  <si>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</si>
  <si>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</si>
  <si>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</si>
  <si>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</si>
  <si>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</si>
  <si>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</si>
  <si>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</si>
  <si>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</si>
  <si>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</si>
  <si>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</si>
  <si>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</si>
  <si>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</si>
  <si>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</si>
  <si>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</si>
  <si>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</si>
  <si>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</si>
  <si>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</si>
  <si>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</si>
  <si>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</si>
  <si>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</si>
  <si>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</si>
  <si>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</si>
  <si>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</si>
  <si>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</si>
  <si>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</si>
  <si>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</si>
  <si>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</si>
  <si>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</si>
  <si>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</si>
  <si>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</si>
  <si>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</si>
  <si>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</si>
  <si>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</si>
  <si>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</si>
  <si>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</si>
  <si>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</si>
  <si>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</si>
  <si>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</si>
  <si>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</si>
  <si>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</si>
  <si>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</si>
  <si>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</si>
  <si>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</si>
  <si>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</si>
  <si>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</si>
  <si>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</si>
  <si>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</si>
  <si>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</si>
  <si>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</si>
  <si>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</si>
  <si>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</si>
  <si>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</si>
  <si>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</si>
  <si>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</si>
  <si>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</si>
  <si>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</si>
  <si>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</si>
  <si>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</si>
  <si>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</si>
  <si>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</si>
  <si>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</si>
  <si>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</si>
  <si>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</si>
  <si>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</si>
  <si>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</si>
  <si>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</si>
  <si>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</si>
  <si>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</si>
  <si>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</si>
  <si>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</si>
  <si>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</si>
  <si>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</si>
  <si>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</si>
  <si>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</si>
  <si>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</si>
  <si>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</si>
  <si>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</si>
  <si>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</si>
  <si>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</si>
  <si>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</si>
  <si>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</si>
  <si>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</si>
  <si>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</si>
  <si>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</si>
  <si>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</si>
  <si>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</si>
  <si>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</si>
  <si>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</si>
  <si>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</si>
  <si>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</si>
  <si>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</si>
  <si>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</si>
  <si>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</si>
  <si>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</si>
  <si>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</si>
  <si>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</si>
  <si>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</si>
  <si>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</si>
  <si>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</si>
  <si>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</si>
  <si>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</si>
  <si>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</si>
  <si>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</si>
  <si>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</si>
  <si>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</si>
  <si>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</si>
  <si>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</si>
  <si>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</si>
  <si>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</si>
  <si>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</si>
  <si>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</si>
  <si>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</si>
  <si>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</si>
  <si>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</si>
  <si>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</si>
  <si>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</si>
  <si>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</si>
  <si>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</si>
  <si>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</si>
  <si>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</si>
  <si>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</si>
  <si>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</si>
  <si>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</si>
  <si>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</si>
  <si>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</si>
  <si>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</si>
  <si>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</si>
  <si>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</si>
  <si>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</si>
  <si>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</si>
  <si>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</si>
  <si>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</si>
  <si>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</si>
  <si>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</si>
  <si>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</si>
  <si>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</si>
  <si>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</si>
  <si>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</si>
  <si>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</si>
  <si>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</si>
  <si>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</si>
  <si>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</si>
  <si>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</si>
  <si>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</si>
  <si>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</si>
  <si>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</si>
  <si>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</si>
  <si>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</si>
  <si>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</si>
  <si>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</si>
  <si>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</si>
  <si>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</si>
  <si>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</si>
  <si>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</si>
  <si>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</si>
  <si>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</si>
  <si>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</si>
  <si>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</si>
  <si>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</si>
  <si>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</si>
  <si>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</si>
  <si>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</si>
  <si>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</si>
  <si>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</si>
  <si>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</si>
  <si>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</si>
  <si>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</si>
  <si>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</si>
  <si>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</si>
  <si>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</si>
  <si>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</si>
  <si>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</si>
  <si>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</si>
  <si>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</si>
  <si>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</si>
  <si>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</si>
  <si>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</si>
  <si>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</si>
  <si>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</si>
  <si>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</si>
  <si>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</si>
  <si>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</si>
  <si>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</si>
  <si>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</si>
  <si>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</si>
  <si>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</si>
  <si>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</si>
  <si>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</si>
  <si>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</si>
  <si>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</si>
  <si>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</si>
  <si>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</si>
  <si>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</si>
  <si>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</si>
  <si>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</si>
  <si>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</si>
  <si>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</si>
  <si>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</si>
  <si>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</si>
  <si>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</si>
  <si>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</si>
  <si>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</si>
  <si>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</si>
  <si>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</si>
  <si>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</si>
  <si>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</si>
  <si>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</si>
  <si>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</si>
  <si>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</si>
  <si>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</si>
  <si>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</si>
  <si>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</si>
  <si>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</si>
  <si>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</si>
  <si>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</si>
  <si>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</si>
  <si>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</si>
  <si>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</si>
  <si>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</si>
  <si>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</si>
  <si>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</si>
  <si>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</si>
  <si>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</si>
  <si>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</si>
  <si>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</si>
  <si>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</si>
  <si>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</si>
  <si>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</si>
  <si>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</si>
  <si>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</si>
  <si>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</si>
  <si>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</si>
  <si>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</si>
  <si>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</si>
  <si>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</si>
  <si>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</si>
  <si>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</si>
  <si>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</si>
  <si>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</si>
  <si>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</si>
  <si>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</si>
  <si>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</si>
  <si>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</si>
  <si>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</si>
  <si>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</si>
  <si>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</si>
  <si>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</si>
  <si>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</si>
  <si>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</si>
  <si>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</si>
  <si>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</si>
  <si>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</si>
  <si>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</si>
  <si>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</si>
  <si>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</si>
  <si>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</si>
  <si>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</si>
  <si>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</si>
  <si>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</si>
  <si>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</si>
  <si>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</si>
  <si>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</si>
  <si>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</si>
  <si>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</si>
  <si>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</si>
  <si>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</si>
  <si>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</si>
  <si>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</si>
  <si>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</si>
  <si>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</si>
  <si>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</si>
  <si>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</si>
  <si>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</si>
  <si>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</si>
  <si>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</si>
  <si>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</si>
  <si>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</si>
  <si>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</si>
  <si>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</si>
  <si>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</si>
  <si>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</si>
  <si>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</si>
  <si>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</si>
  <si>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</si>
  <si>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</si>
  <si>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</si>
  <si>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</si>
  <si>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</si>
  <si>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</si>
  <si>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</si>
  <si>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</si>
  <si>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</si>
  <si>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</si>
  <si>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</si>
  <si>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</si>
  <si>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</si>
  <si>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</si>
  <si>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</si>
  <si>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</si>
  <si>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</si>
  <si>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</si>
  <si>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</si>
  <si>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</si>
  <si>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</si>
  <si>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</si>
  <si>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</si>
  <si>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</si>
  <si>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</si>
  <si>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</si>
  <si>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</si>
  <si>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</si>
  <si>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</si>
  <si>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</si>
  <si>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</si>
  <si>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</si>
  <si>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</si>
  <si>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</si>
  <si>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</si>
  <si>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</si>
  <si>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</si>
  <si>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</si>
  <si>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</si>
  <si>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</si>
  <si>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</si>
  <si>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</si>
  <si>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</si>
  <si>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</si>
  <si>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</si>
  <si>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</si>
  <si>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</si>
  <si>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</si>
  <si>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</si>
  <si>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</si>
  <si>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</si>
  <si>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</si>
  <si>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</si>
  <si>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</si>
  <si>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</si>
  <si>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</si>
  <si>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</si>
  <si>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</si>
  <si>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</si>
  <si>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</si>
  <si>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</si>
  <si>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</si>
  <si>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</si>
  <si>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</si>
  <si>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</si>
  <si>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</si>
  <si>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</si>
  <si>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</si>
  <si>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</si>
  <si>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</si>
  <si>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</si>
  <si>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</si>
  <si>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</si>
  <si>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</si>
  <si>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</si>
  <si>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</si>
  <si>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</si>
  <si>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</si>
  <si>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</si>
  <si>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</si>
  <si>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</si>
  <si>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</si>
  <si>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</si>
  <si>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</si>
  <si>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</si>
  <si>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</si>
  <si>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</si>
  <si>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</si>
  <si>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</si>
  <si>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</si>
  <si>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</si>
  <si>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</si>
  <si>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</si>
  <si>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</si>
  <si>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</si>
  <si>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</si>
  <si>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</si>
  <si>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</si>
  <si>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</si>
  <si>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</si>
  <si>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</si>
  <si>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</si>
  <si>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</si>
  <si>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</si>
  <si>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</si>
  <si>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</si>
  <si>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</si>
  <si>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</si>
  <si>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</si>
  <si>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</si>
  <si>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</si>
  <si>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</si>
  <si>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</si>
  <si>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</si>
  <si>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</si>
  <si>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</si>
  <si>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</si>
  <si>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</si>
  <si>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</si>
  <si>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</si>
  <si>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</si>
  <si>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</si>
  <si>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</si>
  <si>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</si>
  <si>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</si>
  <si>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</si>
  <si>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</si>
  <si>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</si>
  <si>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</si>
  <si>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</si>
  <si>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</si>
  <si>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</si>
  <si>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</si>
  <si>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</si>
  <si>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</si>
  <si>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</si>
  <si>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</si>
  <si>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</si>
  <si>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</si>
  <si>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</si>
  <si>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</si>
  <si>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</si>
  <si>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</si>
  <si>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</si>
  <si>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</si>
  <si>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</si>
  <si>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</si>
  <si>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</si>
  <si>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</si>
  <si>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</si>
  <si>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</si>
  <si>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</si>
  <si>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</si>
  <si>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</si>
  <si>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</si>
  <si>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</si>
  <si>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</si>
  <si>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</si>
  <si>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</si>
  <si>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</si>
  <si>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</si>
  <si>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</si>
  <si>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</si>
  <si>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</si>
  <si>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</si>
  <si>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</si>
  <si>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</si>
  <si>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</si>
  <si>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</si>
  <si>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</si>
  <si>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</si>
  <si>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</si>
  <si>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</si>
  <si>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</si>
  <si>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</si>
  <si>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</si>
  <si>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</si>
  <si>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</si>
  <si>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</si>
  <si>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</si>
  <si>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</si>
  <si>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</si>
  <si>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</si>
  <si>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</si>
  <si>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</si>
  <si>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</si>
  <si>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</si>
  <si>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</si>
  <si>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</si>
  <si>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</si>
  <si>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</si>
  <si>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</si>
  <si>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</si>
  <si>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</si>
  <si>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</si>
  <si>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</si>
  <si>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</si>
  <si>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</si>
  <si>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</si>
  <si>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</si>
  <si>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</si>
  <si>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</si>
  <si>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</si>
  <si>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</si>
  <si>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</si>
  <si>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</si>
  <si>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</si>
  <si>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</si>
  <si>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</si>
  <si>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</si>
  <si>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</si>
  <si>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</si>
  <si>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</si>
  <si>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</si>
  <si>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</si>
  <si>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</si>
  <si>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</si>
  <si>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</si>
  <si>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</si>
  <si>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</si>
  <si>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</si>
  <si>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</si>
  <si>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</si>
  <si>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</si>
  <si>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</si>
  <si>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</si>
  <si>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</si>
  <si>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</si>
  <si>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</si>
  <si>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</si>
  <si>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</si>
  <si>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</si>
  <si>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</si>
  <si>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</si>
  <si>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</si>
  <si>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</si>
  <si>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</si>
  <si>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</si>
  <si>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</si>
  <si>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</si>
  <si>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</si>
  <si>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</si>
  <si>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</si>
  <si>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</si>
  <si>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</si>
  <si>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</si>
  <si>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</si>
  <si>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</si>
  <si>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</si>
  <si>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</si>
  <si>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</si>
  <si>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</si>
  <si>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</si>
  <si>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</si>
  <si>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</si>
  <si>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</si>
  <si>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</si>
  <si>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</si>
  <si>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</si>
  <si>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</si>
  <si>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</si>
  <si>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</si>
  <si>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</si>
  <si>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</si>
  <si>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</si>
  <si>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</si>
  <si>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</si>
  <si>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</si>
  <si>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</si>
  <si>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</si>
  <si>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</si>
  <si>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</si>
  <si>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</si>
  <si>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</si>
  <si>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</si>
  <si>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</si>
  <si>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</si>
  <si>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</si>
  <si>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</si>
  <si>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</si>
  <si>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</si>
  <si>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</si>
  <si>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</si>
  <si>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</si>
  <si>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</si>
  <si>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</si>
  <si>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</si>
  <si>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</si>
  <si>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</si>
  <si>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</si>
  <si>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</si>
  <si>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</si>
  <si>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</si>
  <si>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</si>
  <si>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</si>
  <si>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</si>
  <si>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</si>
  <si>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</si>
  <si>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</si>
  <si>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</si>
  <si>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</si>
  <si>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</si>
  <si>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</si>
  <si>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</si>
  <si>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</si>
  <si>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</si>
  <si>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</si>
  <si>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</si>
  <si>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</si>
  <si>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</si>
  <si>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</si>
  <si>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</si>
  <si>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</si>
  <si>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</si>
  <si>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</si>
  <si>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</si>
  <si>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</si>
  <si>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</si>
  <si>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</si>
  <si>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</si>
  <si>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</si>
  <si>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</si>
  <si>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</si>
  <si>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</si>
  <si>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</si>
  <si>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</si>
  <si>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</si>
  <si>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</si>
  <si>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</si>
  <si>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</si>
  <si>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</si>
  <si>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</si>
  <si>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</si>
  <si>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</si>
  <si>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</si>
  <si>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</si>
  <si>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</si>
  <si>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</si>
  <si>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</si>
  <si>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</si>
  <si>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</si>
  <si>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</si>
  <si>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</si>
  <si>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</si>
  <si>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</si>
  <si>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</si>
  <si>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</si>
  <si>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</si>
  <si>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</si>
  <si>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</si>
  <si>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</si>
  <si>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</si>
  <si>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</si>
  <si>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</si>
  <si>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</si>
  <si>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</si>
  <si>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</si>
  <si>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</si>
  <si>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</si>
  <si>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</si>
  <si>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</si>
  <si>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</si>
  <si>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</si>
  <si>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</si>
  <si>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</si>
  <si>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</si>
  <si>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</si>
  <si>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</si>
  <si>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</si>
  <si>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</si>
  <si>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</si>
  <si>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</si>
  <si>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</si>
  <si>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</si>
  <si>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</si>
  <si>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</si>
  <si>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</si>
  <si>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</si>
  <si>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</si>
  <si>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</si>
  <si>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</si>
  <si>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</si>
  <si>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</si>
  <si>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</si>
  <si>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</si>
  <si>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</si>
  <si>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</si>
  <si>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</si>
  <si>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</si>
  <si>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</si>
  <si>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</si>
  <si>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</si>
  <si>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</si>
  <si>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</si>
  <si>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</si>
  <si>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</si>
  <si>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</si>
  <si>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</si>
  <si>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</si>
  <si>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</si>
  <si>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</si>
  <si>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</si>
  <si>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</si>
  <si>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</si>
  <si>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</si>
  <si>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</si>
  <si>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</si>
  <si>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</si>
  <si>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</si>
  <si>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</si>
  <si>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</si>
  <si>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</si>
  <si>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</si>
  <si>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</si>
  <si>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</si>
  <si>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</si>
  <si>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</si>
  <si>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</si>
  <si>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</si>
  <si>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</si>
  <si>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</si>
  <si>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</si>
  <si>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</si>
  <si>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</si>
  <si>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</si>
  <si>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</si>
  <si>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</si>
  <si>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</si>
  <si>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</si>
  <si>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</si>
  <si>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</si>
  <si>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</si>
  <si>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</si>
  <si>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</si>
  <si>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</si>
  <si>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</si>
  <si>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</si>
  <si>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</si>
  <si>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</si>
  <si>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</si>
  <si>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</si>
  <si>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</si>
  <si>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</si>
  <si>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</si>
  <si>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</si>
  <si>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</si>
  <si>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</si>
  <si>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</si>
  <si>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</si>
  <si>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</si>
  <si>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</si>
  <si>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</si>
  <si>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</si>
  <si>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</si>
  <si>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</si>
  <si>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</si>
  <si>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</si>
  <si>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</si>
  <si>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</si>
  <si>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</si>
  <si>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</si>
  <si>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</si>
  <si>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</si>
  <si>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</si>
  <si>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</si>
  <si>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</si>
  <si>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</si>
  <si>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</si>
  <si>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</si>
  <si>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</si>
  <si>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</si>
  <si>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</si>
  <si>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</si>
  <si>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</si>
  <si>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</si>
  <si>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</si>
  <si>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</si>
  <si>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</si>
  <si>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</si>
  <si>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</si>
  <si>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</si>
  <si>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</si>
  <si>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</si>
  <si>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</si>
  <si>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</si>
  <si>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</si>
  <si>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</si>
  <si>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</si>
  <si>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</si>
  <si>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</si>
  <si>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</si>
  <si>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</si>
  <si>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</si>
  <si>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</si>
  <si>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I8-CAE1-HK48</t>
  </si>
  <si>
    <t>B0B1VKJGMK</t>
  </si>
  <si>
    <t>【Smart-Bear】T011 キッズ レインコート 女の子 子供用 レインウェア 男の子 雨具 男女兼用 小学生 レインポンチョ 防水 防風 収納ポーチ付 梅雨対策 通園 通学 入園 (イエローライオン, S)</t>
  </si>
  <si>
    <t>UG-G9C2-NZ3H</t>
  </si>
  <si>
    <t>B0B1VKBBYS</t>
  </si>
  <si>
    <t>【Smart-Bear】T011 キッズ レインコート 女の子 子供用 レインウェア 男の子 雨具 男女兼用 小学生 レインポンチョ 防水 防風 収納ポーチ付 梅雨対策 通園 通学 入園 (イエローライオン, M)</t>
  </si>
  <si>
    <t>HE-EJK1-JZ8E</t>
  </si>
  <si>
    <t>B0B1VMKBH6</t>
  </si>
  <si>
    <t>【Smart-Bear】T011 キッズ レインコート 女の子 子供用 レインウェア 男の子 雨具 男女兼用 小学生 レインポンチョ 防水 防風 収納ポーチ付 梅雨対策 通園 通学 入園 (イエローライオン, L)</t>
  </si>
  <si>
    <t>TK-HDPN-24QO</t>
  </si>
  <si>
    <t>B0B1VMNM1H</t>
  </si>
  <si>
    <t>【Smart-Bear】T011 キッズ レインコート 女の子 子供用 レインウェア 男の子 雨具 男女兼用 小学生 レインポンチョ 防水 防風 収納ポーチ付 梅雨対策 通園 通学 入園 (イエローライオン, XL)</t>
  </si>
  <si>
    <t>ZP-THGH-ZY7D</t>
  </si>
  <si>
    <t>B0B1VM5KN9</t>
  </si>
  <si>
    <t>【Smart-Bear】T011 キッズ レインコート 女の子 子供用 レインウェア 男の子 雨具 男女兼用 小学生 レインポンチョ 防水 防風 収納ポーチ付 梅雨対策 通園 通学 入園 (イエローライオン, XXL)</t>
  </si>
  <si>
    <t>G5-83U4-1ZXA</t>
  </si>
  <si>
    <t>B0B1VLRH1X</t>
  </si>
  <si>
    <t>【Smart-Bear】T011 キッズ レインコート 女の子 子供用 レインウェア 男の子 雨具 男女兼用 小学生 レインポンチョ 防水 防風 収納ポーチ付 梅雨対策 通園 通学 入園 (ピンクウサギ, S)</t>
  </si>
  <si>
    <t>49-3LU5-0W12</t>
  </si>
  <si>
    <t>B0B1VNWCNW</t>
  </si>
  <si>
    <t>【Smart-Bear】T011 キッズ レインコート 女の子 子供用 レインウェア 男の子 雨具 男女兼用 小学生 レインポンチョ 防水 防風 収納ポーチ付 梅雨対策 通園 通学 入園 (ピンクウサギ, M)</t>
  </si>
  <si>
    <t>4J-972F-LZOQ</t>
  </si>
  <si>
    <t>B0B1VLLR8D</t>
  </si>
  <si>
    <t>【Smart-Bear】T011 キッズ レインコート 女の子 子供用 レインウェア 男の子 雨具 男女兼用 小学生 レインポンチョ 防水 防風 収納ポーチ付 梅雨対策 通園 通学 入園 (ピンクウサギ, L)</t>
  </si>
  <si>
    <t>Z1-VUU9-82P7</t>
  </si>
  <si>
    <t>B0B1VMFDWP</t>
  </si>
  <si>
    <t>【Smart-Bear】T011 キッズ レインコート 女の子 子供用 レインウェア 男の子 雨具 男女兼用 小学生 レインポンチョ 防水 防風 収納ポーチ付 梅雨対策 通園 通学 入園 (ピンクウサギ, XL)</t>
  </si>
  <si>
    <t>29-81KW-WWVL</t>
  </si>
  <si>
    <t>B0B1VLCL1M</t>
  </si>
  <si>
    <t>【Smart-Bear】T011 キッズ レインコート 女の子 子供用 レインウェア 男の子 雨具 男女兼用 小学生 レインポンチョ 防水 防風 収納ポーチ付 梅雨対策 通園 通学 入園 (ピンクウサギ, XXL)</t>
  </si>
  <si>
    <t>FM-61TW-KL1F</t>
  </si>
  <si>
    <t>B0B1VLWX5F</t>
  </si>
  <si>
    <t>【Smart-Bear】T011 キッズ レインコート 女の子 子供用 レインウェア 男の子 雨具 男女兼用 小学生 レインポンチョ 防水 防風 収納ポーチ付 梅雨対策 通園 通学 入園 (ブルー恐竜, S)</t>
  </si>
  <si>
    <t>9G-D1US-1N8Q</t>
  </si>
  <si>
    <t>B0B1VL74HG</t>
  </si>
  <si>
    <t>【Smart-Bear】T011 キッズ レインコート 女の子 子供用 レインウェア 男の子 雨具 男女兼用 小学生 レインポンチョ 防水 防風 収納ポーチ付 梅雨対策 通園 通学 入園 (ブルー恐竜, M)</t>
  </si>
  <si>
    <t>0W-RCOB-4NRD</t>
  </si>
  <si>
    <t>B0B1VM8X4N</t>
  </si>
  <si>
    <t>【Smart-Bear】T011 キッズ レインコート 女の子 子供用 レインウェア 男の子 雨具 男女兼用 小学生 レインポンチョ 防水 防風 収納ポーチ付 梅雨対策 通園 通学 入園 (ブルー恐竜, L)</t>
  </si>
  <si>
    <t>KV-H523-LEB2</t>
  </si>
  <si>
    <t>B0B1VKKVDC</t>
  </si>
  <si>
    <t>【Smart-Bear】T011 キッズ レインコート 女の子 子供用 レインウェア 男の子 雨具 男女兼用 小学生 レインポンチョ 防水 防風 収納ポーチ付 梅雨対策 通園 通学 入園 (ブルー恐竜, XL)</t>
  </si>
  <si>
    <t>U5-D45P-VL0B</t>
  </si>
  <si>
    <t>B0B1VKZFGV</t>
  </si>
  <si>
    <t>【Smart-Bear】T011 キッズ レインコート 女の子 子供用 レインウェア 男の子 雨具 男女兼用 小学生 レインポンチョ 防水 防風 収納ポーチ付 梅雨対策 通園 通学 入園 (ブルー恐竜, XXL)</t>
  </si>
  <si>
    <t>IA-PET0-ITOQ</t>
  </si>
  <si>
    <t>B0B1VLGZCP</t>
  </si>
  <si>
    <t>【Smart-Bear】T011 キッズ レインコート 女の子 子供用 レインウェア 男の子 雨具 男女兼用 小学生 レインポンチョ 防水 防風 収納ポーチ付 梅雨対策 通園 通学 入園 (ライムイエローネコ, S)</t>
  </si>
  <si>
    <t>RX-2IJ5-L8XZ</t>
  </si>
  <si>
    <t>B0B1VR15Q9</t>
  </si>
  <si>
    <t>【Smart-Bear】T011 キッズ レインコート 女の子 子供用 レインウェア 男の子 雨具 男女兼用 小学生 レインポンチョ 防水 防風 収納ポーチ付 梅雨対策 通園 通学 入園 (ライムイエローネコ, M)</t>
  </si>
  <si>
    <t>IV-QEFH-STVU</t>
  </si>
  <si>
    <t>B0B1VKD81Q</t>
  </si>
  <si>
    <t>【Smart-Bear】T011 キッズ レインコート 女の子 子供用 レインウェア 男の子 雨具 男女兼用 小学生 レインポンチョ 防水 防風 収納ポーチ付 梅雨対策 通園 通学 入園 (ライムイエローネコ, L)</t>
  </si>
  <si>
    <t>0D-X76G-A4UZ</t>
  </si>
  <si>
    <t>B0B1VKTV1B</t>
  </si>
  <si>
    <t>【Smart-Bear】T011 キッズ レインコート 女の子 子供用 レインウェア 男の子 雨具 男女兼用 小学生 レインポンチョ 防水 防風 収納ポーチ付 梅雨対策 通園 通学 入園 (ライムイエローネコ, XL)</t>
  </si>
  <si>
    <t>4T-5C9T-6EYC</t>
  </si>
  <si>
    <t>B0B1VLFV4Q</t>
  </si>
  <si>
    <t>【Smart-Bear】T011 キッズ レインコート 女の子 子供用 レインウェア 男の子 雨具 男女兼用 小学生 レインポンチョ 防水 防風 収納ポーチ付 梅雨対策 通園 通学 入園 (ライムイエローネコ, XXL)</t>
  </si>
  <si>
    <t>MD-6D6Z-EUFT</t>
  </si>
  <si>
    <t>B0B1VQ33GC</t>
  </si>
  <si>
    <t>ウサギ</t>
  </si>
  <si>
    <t>【Smart-Bear】T012 キッズ レインコート 女の子 子供用 レインウェア 雨具 小学生 レインポンチョ 防水 防風 収納ポーチ付 梅雨対策 通園 通学 入園 (ウサギ, L)</t>
  </si>
  <si>
    <t>39-62ZM-5VA7</t>
  </si>
  <si>
    <t>B0B1VR91S8</t>
  </si>
  <si>
    <t>【Smart-Bear】T012 キッズ レインコート 女の子 子供用 レインウェア 雨具 小学生 レインポンチョ 防水 防風 収納ポーチ付 梅雨対策 通園 通学 入園 (ウサギ, M)</t>
  </si>
  <si>
    <t>US-OH0Y-DZJN</t>
  </si>
  <si>
    <t>B0B1VQRNJR</t>
  </si>
  <si>
    <t>【Smart-Bear】T012 キッズ レインコート 女の子 子供用 レインウェア 雨具 小学生 レインポンチョ 防水 防風 収納ポーチ付 梅雨対策 通園 通学 入園 (ウサギ, S)</t>
  </si>
  <si>
    <t>YO-VMCX-X2PP</t>
  </si>
  <si>
    <t>B0B1VMTL5F</t>
  </si>
  <si>
    <t>【Smart-Bear】T012 キッズ レインコート 女の子 子供用 レインウェア 雨具 小学生 レインポンチョ 防水 防風 収納ポーチ付 梅雨対策 通園 通学 入園 (ウサギ, XL)</t>
  </si>
  <si>
    <t>CZ-F8XU-0AJY</t>
  </si>
  <si>
    <t>B0B1VPF2MH</t>
  </si>
  <si>
    <t>【Smart-Bear】T012 キッズ レインコート 女の子 子供用 レインウェア 雨具 小学生 レインポンチョ 防水 防風 収納ポーチ付 梅雨対策 通園 通学 入園 (ウサギ, XXL)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</si>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</sst>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8" fillId="30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7" fillId="0" borderId="186" applyNumberFormat="0" applyFill="0" applyAlignment="0" applyProtection="0">
      <alignment vertical="center"/>
    </xf>
    <xf numFmtId="0" fontId="30" fillId="0" borderId="186" applyNumberFormat="0" applyFill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3" fillId="0" borderId="185" applyNumberFormat="0" applyFill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39" fillId="45" borderId="190" applyNumberFormat="0" applyAlignment="0" applyProtection="0">
      <alignment vertical="center"/>
    </xf>
    <xf numFmtId="0" fontId="38" fillId="45" borderId="184" applyNumberFormat="0" applyAlignment="0" applyProtection="0">
      <alignment vertical="center"/>
    </xf>
    <xf numFmtId="0" fontId="34" fillId="36" borderId="188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41" fillId="49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/>
      <c r="BO11" s="1001"/>
      <c r="BP11" s="1001"/>
      <c r="BQ11" s="1001"/>
      <c r="BR11" s="1001"/>
      <c r="BS11" s="989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50">
        <f t="shared" si="5"/>
        <v>8</v>
      </c>
      <c r="BZ11" s="1043">
        <f t="shared" si="8"/>
        <v>132.075471698113</v>
      </c>
      <c r="CA11" s="1044">
        <f t="shared" si="6"/>
        <v>98.5915492957747</v>
      </c>
      <c r="CB11" s="1044">
        <f t="shared" si="6"/>
        <v>78.448275862069</v>
      </c>
      <c r="CC11" s="1044">
        <f t="shared" si="6"/>
        <v>36.0824742268041</v>
      </c>
      <c r="CD11" s="1044">
        <f t="shared" si="6"/>
        <v>550</v>
      </c>
      <c r="CE11" s="1063">
        <f t="shared" si="6"/>
        <v>193.103448275862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/>
      <c r="BO12" s="1007"/>
      <c r="BP12" s="1007"/>
      <c r="BQ12" s="1007"/>
      <c r="BR12" s="1007"/>
      <c r="BS12" s="993"/>
      <c r="BT12" s="817">
        <f t="shared" si="7"/>
        <v>12</v>
      </c>
      <c r="BU12" s="818">
        <f t="shared" si="5"/>
        <v>15</v>
      </c>
      <c r="BV12" s="818">
        <f t="shared" si="5"/>
        <v>41</v>
      </c>
      <c r="BW12" s="818">
        <f t="shared" si="5"/>
        <v>10</v>
      </c>
      <c r="BX12" s="818">
        <f t="shared" si="5"/>
        <v>3</v>
      </c>
      <c r="BY12" s="1051">
        <f t="shared" si="5"/>
        <v>11</v>
      </c>
      <c r="BZ12" s="1052">
        <f t="shared" si="8"/>
        <v>82.3529411764706</v>
      </c>
      <c r="CA12" s="1053">
        <f t="shared" si="6"/>
        <v>98.1308411214953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42.8571428571429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38</v>
      </c>
      <c r="BU13" s="814">
        <f t="shared" si="5"/>
        <v>14</v>
      </c>
      <c r="BV13" s="814">
        <f t="shared" si="5"/>
        <v>27</v>
      </c>
      <c r="BW13" s="814">
        <f t="shared" ref="BW13:BW15" si="9">BK13+BQ13</f>
        <v>8</v>
      </c>
      <c r="BX13" s="814">
        <f t="shared" ref="BX13:BX15" si="10">BL13+BR13</f>
        <v>15</v>
      </c>
      <c r="BY13" s="977"/>
      <c r="BZ13" s="1043">
        <f t="shared" si="8"/>
        <v>88.0794701986755</v>
      </c>
      <c r="CA13" s="1044">
        <f t="shared" si="6"/>
        <v>47.3429951690821</v>
      </c>
      <c r="CB13" s="1044">
        <f t="shared" si="6"/>
        <v>325.862068965517</v>
      </c>
      <c r="CC13" s="1044">
        <f t="shared" ref="CC13:CC15" si="11">IF(BE13&lt;&gt;0,BW13/BE13*7,"-")</f>
        <v>114.285714285714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45</v>
      </c>
      <c r="BU14" s="1045">
        <f t="shared" si="5"/>
        <v>34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137.554585152838</v>
      </c>
      <c r="CA14" s="833">
        <f t="shared" si="6"/>
        <v>123.316062176166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15</v>
      </c>
      <c r="BU15" s="1049">
        <f t="shared" si="5"/>
        <v>0</v>
      </c>
      <c r="BV15" s="1049">
        <f t="shared" si="5"/>
        <v>28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16.7464114832536</v>
      </c>
      <c r="CA15" s="837">
        <f t="shared" si="6"/>
        <v>0</v>
      </c>
      <c r="CB15" s="837">
        <f t="shared" si="6"/>
        <v>65.3333333333333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24</v>
      </c>
      <c r="BU17" s="1045">
        <f t="shared" si="5"/>
        <v>32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130.994152046784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600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7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30.0613496932515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50">
        <f t="shared" si="7"/>
        <v>10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102.439024390244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93.3333333333333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/>
      <c r="BO25" s="1004"/>
      <c r="BP25" s="1004"/>
      <c r="BQ25" s="1004"/>
      <c r="BR25" s="1004"/>
      <c r="BS25" s="1005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22</v>
      </c>
      <c r="BX25" s="816">
        <f t="shared" si="7"/>
        <v>5</v>
      </c>
      <c r="BY25" s="1056">
        <f t="shared" si="7"/>
        <v>7</v>
      </c>
      <c r="BZ25" s="1047">
        <f t="shared" si="8"/>
        <v>139.007092198582</v>
      </c>
      <c r="CA25" s="1055">
        <f t="shared" si="8"/>
        <v>72.8323699421965</v>
      </c>
      <c r="CB25" s="1055">
        <f t="shared" si="8"/>
        <v>52.2388059701493</v>
      </c>
      <c r="CC25" s="1055">
        <f t="shared" si="8"/>
        <v>61.6</v>
      </c>
      <c r="CD25" s="1055">
        <f t="shared" si="8"/>
        <v>15.9817351598174</v>
      </c>
      <c r="CE25" s="1066">
        <f t="shared" si="8"/>
        <v>15.9090909090909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/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96.551724137931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85.7142857142857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10</v>
      </c>
      <c r="BU29" s="814">
        <f t="shared" si="7"/>
        <v>16</v>
      </c>
      <c r="BV29" s="814">
        <f t="shared" si="7"/>
        <v>62</v>
      </c>
      <c r="BW29" s="814">
        <f t="shared" si="7"/>
        <v>4</v>
      </c>
      <c r="BX29" s="814">
        <f t="shared" si="7"/>
        <v>22</v>
      </c>
      <c r="BY29" s="977"/>
      <c r="BZ29" s="1043">
        <f t="shared" si="8"/>
        <v>241.379310344828</v>
      </c>
      <c r="CA29" s="1044">
        <f t="shared" si="8"/>
        <v>131.764705882353</v>
      </c>
      <c r="CB29" s="1044">
        <f t="shared" si="8"/>
        <v>169.53125</v>
      </c>
      <c r="CC29" s="1044">
        <f t="shared" si="8"/>
        <v>8.48484848484848</v>
      </c>
      <c r="CD29" s="1044">
        <f t="shared" si="8"/>
        <v>84.6153846153846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0</v>
      </c>
      <c r="BW30" s="818">
        <f t="shared" si="7"/>
        <v>0</v>
      </c>
      <c r="BX30" s="818">
        <f t="shared" si="7"/>
        <v>15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0</v>
      </c>
      <c r="CC30" s="1053">
        <f t="shared" si="8"/>
        <v>0</v>
      </c>
      <c r="CD30" s="1053">
        <f t="shared" si="8"/>
        <v>65.2173913043478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83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12</v>
      </c>
      <c r="M11" s="104">
        <f t="shared" si="0"/>
        <v>150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251</v>
      </c>
      <c r="M18" s="104">
        <f t="shared" si="0"/>
        <v>2685.7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15</v>
      </c>
      <c r="M73" s="100">
        <f t="shared" si="2"/>
        <v>285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10</v>
      </c>
      <c r="M74" s="104">
        <f t="shared" si="2"/>
        <v>190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10</v>
      </c>
      <c r="M205" s="282">
        <f t="shared" si="8"/>
        <v>166.666666666667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8</v>
      </c>
      <c r="M206" s="282">
        <f t="shared" si="8"/>
        <v>133.333333333334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1486</v>
      </c>
      <c r="E4" s="8" t="s">
        <v>198</v>
      </c>
      <c r="F4" s="9" t="s">
        <v>16</v>
      </c>
      <c r="G4" s="10" t="s">
        <v>1487</v>
      </c>
      <c r="H4" s="11">
        <v>2480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1488</v>
      </c>
      <c r="D5" s="8" t="s">
        <v>1489</v>
      </c>
      <c r="E5" s="8" t="s">
        <v>198</v>
      </c>
      <c r="F5" s="9" t="s">
        <v>17</v>
      </c>
      <c r="G5" s="10" t="s">
        <v>1490</v>
      </c>
      <c r="H5" s="11">
        <v>2480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1491</v>
      </c>
      <c r="D6" s="8" t="s">
        <v>1492</v>
      </c>
      <c r="E6" s="8" t="s">
        <v>198</v>
      </c>
      <c r="F6" s="9" t="s">
        <v>18</v>
      </c>
      <c r="G6" s="10" t="s">
        <v>1493</v>
      </c>
      <c r="H6" s="11">
        <v>2480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1494</v>
      </c>
      <c r="D7" s="8" t="s">
        <v>1495</v>
      </c>
      <c r="E7" s="8" t="s">
        <v>198</v>
      </c>
      <c r="F7" s="9" t="s">
        <v>19</v>
      </c>
      <c r="G7" s="10" t="s">
        <v>1496</v>
      </c>
      <c r="H7" s="11">
        <v>2480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30</v>
      </c>
    </row>
    <row r="8" customHeight="1" spans="2:22">
      <c r="B8" s="6"/>
      <c r="C8" s="7" t="s">
        <v>1497</v>
      </c>
      <c r="D8" s="8" t="s">
        <v>1498</v>
      </c>
      <c r="E8" s="8" t="s">
        <v>198</v>
      </c>
      <c r="F8" s="9" t="s">
        <v>20</v>
      </c>
      <c r="G8" s="10" t="s">
        <v>1499</v>
      </c>
      <c r="H8" s="11">
        <v>2480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 t="s">
        <v>1500</v>
      </c>
      <c r="D9" s="8" t="s">
        <v>1501</v>
      </c>
      <c r="E9" s="8" t="s">
        <v>205</v>
      </c>
      <c r="F9" s="9" t="s">
        <v>16</v>
      </c>
      <c r="G9" s="10" t="s">
        <v>1502</v>
      </c>
      <c r="H9" s="11">
        <v>2480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30</v>
      </c>
    </row>
    <row r="10" customHeight="1" spans="2:22">
      <c r="B10" s="6"/>
      <c r="C10" s="12" t="s">
        <v>1503</v>
      </c>
      <c r="D10" s="13" t="s">
        <v>1504</v>
      </c>
      <c r="E10" s="13" t="s">
        <v>205</v>
      </c>
      <c r="F10" s="9" t="s">
        <v>17</v>
      </c>
      <c r="G10" s="14" t="s">
        <v>1505</v>
      </c>
      <c r="H10" s="11">
        <v>2480</v>
      </c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 t="s">
        <v>30</v>
      </c>
    </row>
    <row r="11" customHeight="1" spans="2:22">
      <c r="B11" s="6"/>
      <c r="C11" s="12" t="s">
        <v>1506</v>
      </c>
      <c r="D11" s="13" t="s">
        <v>1507</v>
      </c>
      <c r="E11" s="13" t="s">
        <v>205</v>
      </c>
      <c r="F11" s="9" t="s">
        <v>18</v>
      </c>
      <c r="G11" s="14" t="s">
        <v>1508</v>
      </c>
      <c r="H11" s="11">
        <v>2480</v>
      </c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 t="s">
        <v>30</v>
      </c>
    </row>
    <row r="12" customHeight="1" spans="2:22">
      <c r="B12" s="6"/>
      <c r="C12" s="12" t="s">
        <v>1509</v>
      </c>
      <c r="D12" s="13" t="s">
        <v>1510</v>
      </c>
      <c r="E12" s="13" t="s">
        <v>205</v>
      </c>
      <c r="F12" s="9" t="s">
        <v>19</v>
      </c>
      <c r="G12" s="14" t="s">
        <v>1511</v>
      </c>
      <c r="H12" s="11">
        <v>2480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30</v>
      </c>
    </row>
    <row r="13" customHeight="1" spans="2:22">
      <c r="B13" s="6" t="s">
        <v>1284</v>
      </c>
      <c r="C13" s="12" t="s">
        <v>1512</v>
      </c>
      <c r="D13" s="13" t="s">
        <v>1513</v>
      </c>
      <c r="E13" s="13" t="s">
        <v>205</v>
      </c>
      <c r="F13" s="9" t="s">
        <v>20</v>
      </c>
      <c r="G13" s="14" t="s">
        <v>1514</v>
      </c>
      <c r="H13" s="11">
        <v>2480</v>
      </c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 t="s">
        <v>30</v>
      </c>
    </row>
    <row r="14" customHeight="1" spans="2:22">
      <c r="B14" s="6" t="s">
        <v>1284</v>
      </c>
      <c r="C14" s="12" t="s">
        <v>1515</v>
      </c>
      <c r="D14" s="13" t="s">
        <v>1516</v>
      </c>
      <c r="E14" s="13" t="s">
        <v>334</v>
      </c>
      <c r="F14" s="9" t="s">
        <v>16</v>
      </c>
      <c r="G14" s="14" t="s">
        <v>1517</v>
      </c>
      <c r="H14" s="11">
        <v>2480</v>
      </c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 t="s">
        <v>30</v>
      </c>
    </row>
    <row r="15" customHeight="1" spans="2:22">
      <c r="B15" s="15"/>
      <c r="C15" s="16" t="s">
        <v>1518</v>
      </c>
      <c r="D15" s="17" t="s">
        <v>1519</v>
      </c>
      <c r="E15" s="17" t="s">
        <v>334</v>
      </c>
      <c r="F15" s="18" t="s">
        <v>17</v>
      </c>
      <c r="G15" s="19" t="s">
        <v>1520</v>
      </c>
      <c r="H15" s="20">
        <v>2480</v>
      </c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 t="s">
        <v>30</v>
      </c>
    </row>
    <row r="16" customHeight="1" spans="2:22">
      <c r="B16" s="15"/>
      <c r="C16" s="16" t="s">
        <v>1521</v>
      </c>
      <c r="D16" s="17" t="s">
        <v>1522</v>
      </c>
      <c r="E16" s="17" t="s">
        <v>334</v>
      </c>
      <c r="F16" s="18" t="s">
        <v>18</v>
      </c>
      <c r="G16" s="19" t="s">
        <v>1523</v>
      </c>
      <c r="H16" s="20">
        <v>2480</v>
      </c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 t="s">
        <v>30</v>
      </c>
    </row>
    <row r="17" customHeight="1" spans="2:22">
      <c r="B17" s="15"/>
      <c r="C17" s="16" t="s">
        <v>1524</v>
      </c>
      <c r="D17" s="17" t="s">
        <v>1525</v>
      </c>
      <c r="E17" s="17" t="s">
        <v>334</v>
      </c>
      <c r="F17" s="18" t="s">
        <v>19</v>
      </c>
      <c r="G17" s="19" t="s">
        <v>1526</v>
      </c>
      <c r="H17" s="20">
        <v>2480</v>
      </c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 t="s">
        <v>30</v>
      </c>
    </row>
    <row r="18" customHeight="1" spans="2:22">
      <c r="B18" s="15"/>
      <c r="C18" s="16" t="s">
        <v>1527</v>
      </c>
      <c r="D18" s="17" t="s">
        <v>1528</v>
      </c>
      <c r="E18" s="17" t="s">
        <v>334</v>
      </c>
      <c r="F18" s="18" t="s">
        <v>20</v>
      </c>
      <c r="G18" s="19" t="s">
        <v>1529</v>
      </c>
      <c r="H18" s="20">
        <v>2480</v>
      </c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 t="s">
        <v>30</v>
      </c>
    </row>
    <row r="19" customHeight="1" spans="2:22">
      <c r="B19" s="15"/>
      <c r="C19" s="16" t="s">
        <v>1530</v>
      </c>
      <c r="D19" s="17" t="s">
        <v>1531</v>
      </c>
      <c r="E19" s="17" t="s">
        <v>219</v>
      </c>
      <c r="F19" s="18" t="s">
        <v>16</v>
      </c>
      <c r="G19" s="19" t="s">
        <v>1532</v>
      </c>
      <c r="H19" s="20">
        <v>2480</v>
      </c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 t="s">
        <v>30</v>
      </c>
    </row>
    <row r="20" customHeight="1" spans="2:22">
      <c r="B20" s="15"/>
      <c r="C20" s="16" t="s">
        <v>1533</v>
      </c>
      <c r="D20" s="17" t="s">
        <v>1534</v>
      </c>
      <c r="E20" s="17" t="s">
        <v>219</v>
      </c>
      <c r="F20" s="18" t="s">
        <v>17</v>
      </c>
      <c r="G20" s="19" t="s">
        <v>1535</v>
      </c>
      <c r="H20" s="20">
        <v>2480</v>
      </c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 t="s">
        <v>30</v>
      </c>
    </row>
    <row r="21" customHeight="1" spans="2:22">
      <c r="B21" s="15"/>
      <c r="C21" s="16" t="s">
        <v>1536</v>
      </c>
      <c r="D21" s="17" t="s">
        <v>1537</v>
      </c>
      <c r="E21" s="17" t="s">
        <v>219</v>
      </c>
      <c r="F21" s="18" t="s">
        <v>18</v>
      </c>
      <c r="G21" s="19" t="s">
        <v>1538</v>
      </c>
      <c r="H21" s="20">
        <v>2480</v>
      </c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 t="s">
        <v>30</v>
      </c>
    </row>
    <row r="22" customHeight="1" spans="2:22">
      <c r="B22" s="15"/>
      <c r="C22" s="16" t="s">
        <v>1539</v>
      </c>
      <c r="D22" s="17" t="s">
        <v>1540</v>
      </c>
      <c r="E22" s="17" t="s">
        <v>219</v>
      </c>
      <c r="F22" s="18" t="s">
        <v>19</v>
      </c>
      <c r="G22" s="19" t="s">
        <v>1541</v>
      </c>
      <c r="H22" s="20">
        <v>2480</v>
      </c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 t="s">
        <v>30</v>
      </c>
    </row>
    <row r="23" customHeight="1" spans="2:22">
      <c r="B23" s="15"/>
      <c r="C23" s="16" t="s">
        <v>1542</v>
      </c>
      <c r="D23" s="17" t="s">
        <v>1543</v>
      </c>
      <c r="E23" s="17" t="s">
        <v>219</v>
      </c>
      <c r="F23" s="18" t="s">
        <v>20</v>
      </c>
      <c r="G23" s="19" t="s">
        <v>1544</v>
      </c>
      <c r="H23" s="20">
        <v>2480</v>
      </c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 t="s">
        <v>30</v>
      </c>
    </row>
    <row r="24" customHeight="1" spans="2:22">
      <c r="B24" s="15"/>
      <c r="C24" s="16" t="s">
        <v>1545</v>
      </c>
      <c r="D24" s="17" t="s">
        <v>1546</v>
      </c>
      <c r="E24" s="17" t="s">
        <v>1547</v>
      </c>
      <c r="F24" s="18" t="s">
        <v>18</v>
      </c>
      <c r="G24" s="19" t="s">
        <v>1548</v>
      </c>
      <c r="H24" s="20">
        <v>2480</v>
      </c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 t="s">
        <v>30</v>
      </c>
    </row>
    <row r="25" customHeight="1" spans="2:22">
      <c r="B25" s="15"/>
      <c r="C25" s="16" t="s">
        <v>1549</v>
      </c>
      <c r="D25" s="17" t="s">
        <v>1550</v>
      </c>
      <c r="E25" s="17" t="s">
        <v>1547</v>
      </c>
      <c r="F25" s="18" t="s">
        <v>17</v>
      </c>
      <c r="G25" s="19" t="s">
        <v>1551</v>
      </c>
      <c r="H25" s="20">
        <v>2480</v>
      </c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 t="s">
        <v>30</v>
      </c>
    </row>
    <row r="26" customHeight="1" spans="2:22">
      <c r="B26" s="15"/>
      <c r="C26" s="16" t="s">
        <v>1552</v>
      </c>
      <c r="D26" s="17" t="s">
        <v>1553</v>
      </c>
      <c r="E26" s="17" t="s">
        <v>1547</v>
      </c>
      <c r="F26" s="18" t="s">
        <v>16</v>
      </c>
      <c r="G26" s="19" t="s">
        <v>1554</v>
      </c>
      <c r="H26" s="20">
        <v>2480</v>
      </c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 t="s">
        <v>30</v>
      </c>
    </row>
    <row r="27" customHeight="1" spans="2:22">
      <c r="B27" s="15"/>
      <c r="C27" s="16" t="s">
        <v>1555</v>
      </c>
      <c r="D27" s="17" t="s">
        <v>1556</v>
      </c>
      <c r="E27" s="17" t="s">
        <v>1547</v>
      </c>
      <c r="F27" s="18" t="s">
        <v>19</v>
      </c>
      <c r="G27" s="19" t="s">
        <v>1557</v>
      </c>
      <c r="H27" s="20">
        <v>2480</v>
      </c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 t="s">
        <v>30</v>
      </c>
    </row>
    <row r="28" customHeight="1" spans="2:22">
      <c r="B28" s="15"/>
      <c r="C28" s="16" t="s">
        <v>1558</v>
      </c>
      <c r="D28" s="17" t="s">
        <v>1559</v>
      </c>
      <c r="E28" s="17" t="s">
        <v>1547</v>
      </c>
      <c r="F28" s="18" t="s">
        <v>20</v>
      </c>
      <c r="G28" s="19" t="s">
        <v>1560</v>
      </c>
      <c r="H28" s="20">
        <v>2480</v>
      </c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 t="s">
        <v>30</v>
      </c>
    </row>
    <row r="29" customHeight="1" spans="2:22">
      <c r="B29" s="15"/>
      <c r="C29" s="16" t="s">
        <v>1561</v>
      </c>
      <c r="D29" s="17" t="s">
        <v>1177</v>
      </c>
      <c r="E29" s="17"/>
      <c r="F29" s="18"/>
      <c r="G29" s="19" t="s">
        <v>1178</v>
      </c>
      <c r="H29" s="20">
        <v>980</v>
      </c>
      <c r="I29" s="34"/>
      <c r="J29" s="35">
        <v>5</v>
      </c>
      <c r="K29" s="36"/>
      <c r="L29" s="36"/>
      <c r="M29" s="36"/>
      <c r="N29" s="36"/>
      <c r="O29" s="36"/>
      <c r="P29" s="36"/>
      <c r="Q29" s="43"/>
      <c r="R29" s="44">
        <f t="shared" si="2"/>
        <v>5</v>
      </c>
      <c r="S29" s="45"/>
      <c r="T29" s="45">
        <f t="shared" si="3"/>
        <v>5</v>
      </c>
      <c r="U29" s="33" t="str">
        <f t="shared" si="4"/>
        <v>-</v>
      </c>
      <c r="V29" s="47" t="s">
        <v>515</v>
      </c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3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/>
      <c r="S4" s="587">
        <f>Q4+R4</f>
        <v>39</v>
      </c>
      <c r="T4" s="588">
        <f>IF(P4&lt;&gt;0,S4/P4*7,"-")</f>
        <v>101.111111111111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107.692307692308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85.7142857142857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57.1428571428571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155.555555555556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20.1923076923077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9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>
        <v>12</v>
      </c>
      <c r="W11" s="455">
        <f t="shared" si="1"/>
        <v>17</v>
      </c>
      <c r="X11" s="456">
        <f t="shared" si="2"/>
        <v>185.9375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>
        <v>251</v>
      </c>
      <c r="W18" s="455">
        <f t="shared" si="1"/>
        <v>289</v>
      </c>
      <c r="X18" s="456">
        <f t="shared" si="2"/>
        <v>456.65914221219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65.9420289855072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>
        <v>15</v>
      </c>
      <c r="W73" s="452">
        <f t="shared" si="5"/>
        <v>26</v>
      </c>
      <c r="X73" s="453">
        <f t="shared" si="6"/>
        <v>173.333333333333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>
        <v>10</v>
      </c>
      <c r="W74" s="455">
        <f t="shared" si="5"/>
        <v>23</v>
      </c>
      <c r="X74" s="456">
        <f t="shared" si="6"/>
        <v>230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>
        <v>10</v>
      </c>
      <c r="W187" s="500">
        <f t="shared" si="19"/>
        <v>21</v>
      </c>
      <c r="X187" s="499">
        <f t="shared" si="20"/>
        <v>51.3986013986014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>
        <v>8</v>
      </c>
      <c r="W188" s="500">
        <f t="shared" si="19"/>
        <v>13</v>
      </c>
      <c r="X188" s="499">
        <f t="shared" si="20"/>
        <v>79.1304347826087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64" workbookViewId="0">
      <selection activeCell="P25" sqref="P2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12</v>
      </c>
      <c r="M11" s="104">
        <f t="shared" si="0"/>
        <v>150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251</v>
      </c>
      <c r="M18" s="104">
        <f t="shared" si="0"/>
        <v>2685.7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15</v>
      </c>
      <c r="M73" s="100">
        <f t="shared" si="5"/>
        <v>285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10</v>
      </c>
      <c r="M74" s="104">
        <f t="shared" si="5"/>
        <v>190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10</v>
      </c>
      <c r="M187" s="282">
        <f t="shared" si="11"/>
        <v>166.666666666667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8</v>
      </c>
      <c r="M188" s="282">
        <f t="shared" si="11"/>
        <v>133.333333333334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306</v>
      </c>
      <c r="M190" s="283">
        <f>SUM(M4:M189)</f>
        <v>3610.7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61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1708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130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134</v>
      </c>
      <c r="S132" s="45"/>
      <c r="T132" s="45">
        <f t="shared" si="6"/>
        <v>134</v>
      </c>
      <c r="U132" s="33">
        <f t="shared" si="7"/>
        <v>852.727272727273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>
        <v>10</v>
      </c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/>
      <c r="T134" s="45">
        <f t="shared" si="6"/>
        <v>10</v>
      </c>
      <c r="U134" s="33">
        <f t="shared" si="7"/>
        <v>437.5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>
        <v>10</v>
      </c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/>
      <c r="T135" s="343">
        <f t="shared" si="6"/>
        <v>10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>
        <v>1</v>
      </c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20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10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20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/>
      <c r="T139" s="45">
        <f t="shared" si="6"/>
        <v>20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>
        <v>1</v>
      </c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10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2022-05-25T10:24:37Z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